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4915" windowHeight="1207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G32" i="1"/>
  <c r="G25"/>
  <c r="G34" l="1"/>
  <c r="G33"/>
</calcChain>
</file>

<file path=xl/sharedStrings.xml><?xml version="1.0" encoding="utf-8"?>
<sst xmlns="http://schemas.openxmlformats.org/spreadsheetml/2006/main" count="61" uniqueCount="56">
  <si>
    <t>Společenství vlastníků pro dům Aloisina Výšina 418-423</t>
  </si>
  <si>
    <t>se sídlem Aloisina Výšina 422/22, Liberec V-Kristiánov, 460 05 Liberec</t>
  </si>
  <si>
    <t>Zápis do rejstříku společenství vlastníků jednotek,</t>
  </si>
  <si>
    <t xml:space="preserve"> vedeného Krajským soudem v Ústí nad Labem, oddíl S, vložka 1772</t>
  </si>
  <si>
    <t>Datum vzniku: 1.července 2000</t>
  </si>
  <si>
    <t>IČ: 254 60 897</t>
  </si>
  <si>
    <t xml:space="preserve">Pro účely financování nákladů na správu domu a pozemku platí členové příspěvky </t>
  </si>
  <si>
    <t>na financování oprav, modernizací , technického zhodnocení</t>
  </si>
  <si>
    <t xml:space="preserve"> a rekonstrukcí společných částí. Výše zálohového příspěvku,</t>
  </si>
  <si>
    <t>nebo-li dlouhodobá záloha na správu domu,  je stanovena ve výši odpovídající podílu</t>
  </si>
  <si>
    <t>podlahové plochy jednotky na celkové podlahové ploše všech jednotek v domě.</t>
  </si>
  <si>
    <t>Dlouhodobá záloha na správu domu-bankovní úroky přijaté</t>
  </si>
  <si>
    <t>Čerpání dlouhodobé zálohy-úvěr (úrok+jistina)</t>
  </si>
  <si>
    <t>provoz domu a na pojištění.</t>
  </si>
  <si>
    <t>Celkem příjmy</t>
  </si>
  <si>
    <t>Celkem čerpání</t>
  </si>
  <si>
    <t xml:space="preserve">Rozdíl mezi příjmy a čerpáním dlouhodobé zálohy </t>
  </si>
  <si>
    <t>Čerpání dlouhodobé zálohy - mimořádné výdaje /havárie</t>
  </si>
  <si>
    <t>Příspěvky a čerpání krátkodobých záloh hrazených na náklady vlastní správní činnosti:</t>
  </si>
  <si>
    <t>Krátkoobá záloha</t>
  </si>
  <si>
    <t>Kč/měsíc/jednotku</t>
  </si>
  <si>
    <t>Celkem  za měsíc</t>
  </si>
  <si>
    <t>Celkem za rok</t>
  </si>
  <si>
    <t>Kč/m2</t>
  </si>
  <si>
    <t>Správní poplatek</t>
  </si>
  <si>
    <t>Pojištění</t>
  </si>
  <si>
    <t>Mzdové náklady</t>
  </si>
  <si>
    <t>Provoz domu</t>
  </si>
  <si>
    <t>výše příspěvku a stanovení výpočtu</t>
  </si>
  <si>
    <t>Služby</t>
  </si>
  <si>
    <t>Teplo</t>
  </si>
  <si>
    <t>TUV</t>
  </si>
  <si>
    <t>Vodné/stočné</t>
  </si>
  <si>
    <t>Společná elektřina</t>
  </si>
  <si>
    <t>Náklady na rozúčtování tepla</t>
  </si>
  <si>
    <t>Úklid</t>
  </si>
  <si>
    <t>s vyúčtováním služeb.</t>
  </si>
  <si>
    <t xml:space="preserve">Krátkodobá záloha je vlastníkům vyúčtována a rozdíl je vypořádán společně </t>
  </si>
  <si>
    <t xml:space="preserve">Odděleně je předepsán správní poplatek dle smlouvy s firmou DOMUS. </t>
  </si>
  <si>
    <t xml:space="preserve">Dále je předepsána záloha na úhradu mzdových nákladů, na úhradu nákladů na </t>
  </si>
  <si>
    <t>náklady na právní zastoupení, soudní poplatky a drobné opravy domu.</t>
  </si>
  <si>
    <r>
      <rPr>
        <b/>
        <sz val="11"/>
        <color theme="1"/>
        <rFont val="Calibri"/>
        <family val="2"/>
        <charset val="238"/>
        <scheme val="minor"/>
      </rPr>
      <t>Náklady na provoz domu</t>
    </r>
    <r>
      <rPr>
        <sz val="11"/>
        <color theme="1"/>
        <rFont val="Calibri"/>
        <family val="2"/>
        <charset val="238"/>
        <scheme val="minor"/>
      </rPr>
      <t>: bankovní poplatky,SIPO poplatky,poštovné, kanc.potřeby,</t>
    </r>
  </si>
  <si>
    <t>Dlouhodobá záloha na správu domu-předpis 1-12</t>
  </si>
  <si>
    <t>Dlouhodobá záloha na správu domu-předpis splátky okna 1-12</t>
  </si>
  <si>
    <t>Dlouhodobá záloha na správu domu-ostatní příjem (dezinsekce)</t>
  </si>
  <si>
    <t>Čerpání dlouhodobé zálohy-dezinsekce</t>
  </si>
  <si>
    <t>Rozpočet 2021</t>
  </si>
  <si>
    <t>Tvorba a čerpání  dlouhodobé zálohy  leden - prosinec 2021</t>
  </si>
  <si>
    <t>Počáteční stav k 1.1.2021</t>
  </si>
  <si>
    <t>Příspěvek na dlouhodobou zálohu činí 30,00 Kč/m2 podílové plochy.</t>
  </si>
  <si>
    <t>Čerpání dlouhodobé zálohy-revize hasích přístrojů a elektroinstalace</t>
  </si>
  <si>
    <t>Předpokládaný konečný stav k 31.12.2020</t>
  </si>
  <si>
    <t>V Liberci dne 11.6.2021</t>
  </si>
  <si>
    <t xml:space="preserve"> </t>
  </si>
  <si>
    <t>Čerpání dlouhodobé zálohy-stříšky nad vchodové dveře</t>
  </si>
  <si>
    <t>Čerpání dlouhodobé zálohy-plynové rozvody ke sporákům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</si>
</sst>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/>
    <xf numFmtId="0" fontId="0" fillId="0" borderId="2" xfId="0" applyBorder="1"/>
    <xf numFmtId="0" fontId="0" fillId="0" borderId="1" xfId="0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3" xfId="0" applyBorder="1"/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0" xfId="0" applyBorder="1" applyAlignment="1"/>
    <xf numFmtId="0" fontId="0" fillId="0" borderId="15" xfId="0" applyBorder="1" applyAlignment="1"/>
    <xf numFmtId="0" fontId="0" fillId="0" borderId="13" xfId="0" applyBorder="1" applyAlignment="1"/>
    <xf numFmtId="4" fontId="0" fillId="0" borderId="13" xfId="0" applyNumberFormat="1" applyBorder="1" applyAlignment="1"/>
    <xf numFmtId="0" fontId="0" fillId="0" borderId="14" xfId="0" applyBorder="1" applyAlignment="1"/>
    <xf numFmtId="4" fontId="0" fillId="0" borderId="14" xfId="0" applyNumberFormat="1" applyBorder="1" applyAlignment="1"/>
    <xf numFmtId="0" fontId="0" fillId="0" borderId="27" xfId="0" applyBorder="1" applyAlignment="1"/>
    <xf numFmtId="0" fontId="0" fillId="0" borderId="28" xfId="0" applyBorder="1" applyAlignment="1"/>
    <xf numFmtId="4" fontId="0" fillId="0" borderId="28" xfId="0" applyNumberFormat="1" applyBorder="1" applyAlignment="1"/>
    <xf numFmtId="4" fontId="0" fillId="0" borderId="29" xfId="0" applyNumberFormat="1" applyBorder="1" applyAlignment="1"/>
    <xf numFmtId="0" fontId="0" fillId="0" borderId="4" xfId="0" applyBorder="1" applyAlignment="1"/>
    <xf numFmtId="0" fontId="0" fillId="0" borderId="5" xfId="0" applyBorder="1" applyAlignment="1"/>
    <xf numFmtId="4" fontId="0" fillId="0" borderId="5" xfId="0" applyNumberFormat="1" applyBorder="1" applyAlignment="1"/>
    <xf numFmtId="4" fontId="0" fillId="0" borderId="6" xfId="0" applyNumberFormat="1" applyBorder="1" applyAlignment="1"/>
    <xf numFmtId="0" fontId="0" fillId="0" borderId="1" xfId="0" applyBorder="1" applyAlignment="1"/>
    <xf numFmtId="0" fontId="0" fillId="0" borderId="2" xfId="0" applyBorder="1" applyAlignment="1"/>
    <xf numFmtId="4" fontId="0" fillId="0" borderId="2" xfId="0" applyNumberFormat="1" applyBorder="1" applyAlignment="1"/>
    <xf numFmtId="4" fontId="0" fillId="0" borderId="3" xfId="0" applyNumberFormat="1" applyBorder="1" applyAlignme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 applyAlignment="1"/>
    <xf numFmtId="0" fontId="0" fillId="0" borderId="22" xfId="0" applyBorder="1" applyAlignment="1"/>
    <xf numFmtId="0" fontId="0" fillId="0" borderId="23" xfId="0" applyBorder="1" applyAlignment="1"/>
    <xf numFmtId="0" fontId="0" fillId="0" borderId="6" xfId="0" applyBorder="1" applyAlignment="1"/>
    <xf numFmtId="0" fontId="0" fillId="0" borderId="3" xfId="0" applyBorder="1" applyAlignment="1"/>
    <xf numFmtId="0" fontId="0" fillId="0" borderId="18" xfId="0" applyBorder="1" applyAlignment="1"/>
    <xf numFmtId="0" fontId="0" fillId="0" borderId="19" xfId="0" applyBorder="1"/>
    <xf numFmtId="0" fontId="0" fillId="0" borderId="17" xfId="0" applyBorder="1"/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1" fillId="0" borderId="15" xfId="0" applyFont="1" applyBorder="1" applyAlignment="1"/>
    <xf numFmtId="0" fontId="1" fillId="0" borderId="13" xfId="0" applyFont="1" applyBorder="1" applyAlignment="1"/>
    <xf numFmtId="4" fontId="1" fillId="0" borderId="13" xfId="0" applyNumberFormat="1" applyFont="1" applyBorder="1" applyAlignment="1"/>
    <xf numFmtId="4" fontId="1" fillId="0" borderId="14" xfId="0" applyNumberFormat="1" applyFont="1" applyBorder="1" applyAlignment="1"/>
    <xf numFmtId="0" fontId="0" fillId="0" borderId="16" xfId="0" applyBorder="1" applyAlignment="1"/>
    <xf numFmtId="0" fontId="0" fillId="0" borderId="20" xfId="0" applyBorder="1" applyAlignment="1"/>
    <xf numFmtId="0" fontId="0" fillId="0" borderId="24" xfId="0" applyBorder="1" applyAlignment="1"/>
    <xf numFmtId="0" fontId="0" fillId="0" borderId="25" xfId="0" applyBorder="1" applyAlignment="1"/>
    <xf numFmtId="4" fontId="0" fillId="0" borderId="25" xfId="0" applyNumberFormat="1" applyBorder="1" applyAlignment="1"/>
    <xf numFmtId="0" fontId="0" fillId="0" borderId="26" xfId="0" applyBorder="1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5"/>
  <sheetViews>
    <sheetView tabSelected="1" topLeftCell="A10" workbookViewId="0">
      <selection activeCell="J33" sqref="J33"/>
    </sheetView>
  </sheetViews>
  <sheetFormatPr defaultRowHeight="15"/>
  <cols>
    <col min="3" max="3" width="9.140625" customWidth="1"/>
    <col min="4" max="4" width="13.7109375" customWidth="1"/>
    <col min="5" max="5" width="14.7109375" customWidth="1"/>
    <col min="6" max="6" width="4.5703125" customWidth="1"/>
    <col min="7" max="8" width="9.140625" customWidth="1"/>
  </cols>
  <sheetData>
    <row r="1" spans="1:9" ht="18.75">
      <c r="A1" s="35" t="s">
        <v>0</v>
      </c>
      <c r="B1" s="36"/>
      <c r="C1" s="36"/>
      <c r="D1" s="36"/>
      <c r="E1" s="36"/>
      <c r="F1" s="36"/>
      <c r="G1" s="36"/>
      <c r="H1" s="36"/>
      <c r="I1" s="36"/>
    </row>
    <row r="2" spans="1:9">
      <c r="A2" s="36" t="s">
        <v>1</v>
      </c>
      <c r="B2" s="36"/>
      <c r="C2" s="36"/>
      <c r="D2" s="36"/>
      <c r="E2" s="36"/>
      <c r="F2" s="36"/>
      <c r="G2" s="36"/>
      <c r="H2" s="36"/>
      <c r="I2" s="36"/>
    </row>
    <row r="3" spans="1:9">
      <c r="A3" s="36" t="s">
        <v>2</v>
      </c>
      <c r="B3" s="36"/>
      <c r="C3" s="36"/>
      <c r="D3" s="36"/>
      <c r="E3" s="36"/>
      <c r="F3" s="36"/>
      <c r="G3" s="36"/>
      <c r="H3" s="36"/>
      <c r="I3" s="36"/>
    </row>
    <row r="4" spans="1:9">
      <c r="A4" s="36" t="s">
        <v>3</v>
      </c>
      <c r="B4" s="36"/>
      <c r="C4" s="36"/>
      <c r="D4" s="36"/>
      <c r="E4" s="36"/>
      <c r="F4" s="36"/>
      <c r="G4" s="36"/>
      <c r="H4" s="36"/>
      <c r="I4" s="36"/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>
      <c r="A6" s="2" t="s">
        <v>4</v>
      </c>
      <c r="B6" s="2"/>
      <c r="C6" s="2"/>
      <c r="D6" s="2"/>
      <c r="E6" s="2"/>
      <c r="F6" s="2"/>
      <c r="G6" s="2"/>
    </row>
    <row r="7" spans="1:9">
      <c r="A7" s="2" t="s">
        <v>5</v>
      </c>
      <c r="B7" s="2"/>
      <c r="C7" s="2"/>
      <c r="D7" s="2"/>
      <c r="E7" s="2"/>
      <c r="F7" s="2"/>
      <c r="G7" s="2"/>
    </row>
    <row r="9" spans="1:9" ht="15.75">
      <c r="A9" s="34" t="s">
        <v>46</v>
      </c>
      <c r="B9" s="34"/>
      <c r="C9" s="34"/>
      <c r="D9" s="34"/>
      <c r="E9" s="34"/>
      <c r="F9" s="34"/>
      <c r="G9" s="34"/>
      <c r="H9" s="34"/>
      <c r="I9" s="34"/>
    </row>
    <row r="11" spans="1:9">
      <c r="A11" t="s">
        <v>6</v>
      </c>
    </row>
    <row r="12" spans="1:9">
      <c r="A12" t="s">
        <v>7</v>
      </c>
    </row>
    <row r="13" spans="1:9">
      <c r="A13" t="s">
        <v>8</v>
      </c>
    </row>
    <row r="14" spans="1:9">
      <c r="A14" t="s">
        <v>9</v>
      </c>
    </row>
    <row r="15" spans="1:9">
      <c r="A15" t="s">
        <v>10</v>
      </c>
    </row>
    <row r="17" spans="1:9">
      <c r="A17" s="3" t="s">
        <v>49</v>
      </c>
    </row>
    <row r="19" spans="1:9" ht="16.5" thickBot="1">
      <c r="A19" s="34" t="s">
        <v>47</v>
      </c>
      <c r="B19" s="34"/>
      <c r="C19" s="34"/>
      <c r="D19" s="34"/>
      <c r="E19" s="34"/>
      <c r="F19" s="34"/>
      <c r="G19" s="34"/>
      <c r="H19" s="34"/>
    </row>
    <row r="20" spans="1:9" ht="15.75" thickBot="1">
      <c r="A20" s="17" t="s">
        <v>48</v>
      </c>
      <c r="B20" s="18"/>
      <c r="C20" s="18"/>
      <c r="D20" s="18"/>
      <c r="E20" s="18"/>
      <c r="F20" s="18"/>
      <c r="G20" s="19">
        <v>3932314.12</v>
      </c>
      <c r="H20" s="21"/>
    </row>
    <row r="21" spans="1:9">
      <c r="A21" s="26" t="s">
        <v>42</v>
      </c>
      <c r="B21" s="27"/>
      <c r="C21" s="27"/>
      <c r="D21" s="27"/>
      <c r="E21" s="27"/>
      <c r="F21" s="27"/>
      <c r="G21" s="28">
        <v>1221912</v>
      </c>
      <c r="H21" s="29"/>
    </row>
    <row r="22" spans="1:9">
      <c r="A22" s="30" t="s">
        <v>43</v>
      </c>
      <c r="B22" s="31"/>
      <c r="C22" s="31"/>
      <c r="D22" s="31"/>
      <c r="E22" s="31"/>
      <c r="F22" s="31"/>
      <c r="G22" s="32">
        <v>69600</v>
      </c>
      <c r="H22" s="33"/>
      <c r="I22" t="s">
        <v>53</v>
      </c>
    </row>
    <row r="23" spans="1:9">
      <c r="A23" s="22" t="s">
        <v>11</v>
      </c>
      <c r="B23" s="23"/>
      <c r="C23" s="23"/>
      <c r="D23" s="23"/>
      <c r="E23" s="23"/>
      <c r="F23" s="23"/>
      <c r="G23" s="24">
        <v>2700</v>
      </c>
      <c r="H23" s="25"/>
    </row>
    <row r="24" spans="1:9" ht="15.75" thickBot="1">
      <c r="A24" s="22" t="s">
        <v>44</v>
      </c>
      <c r="B24" s="23"/>
      <c r="C24" s="23"/>
      <c r="D24" s="23"/>
      <c r="E24" s="23"/>
      <c r="F24" s="23"/>
      <c r="G24" s="24">
        <v>8000</v>
      </c>
      <c r="H24" s="25"/>
    </row>
    <row r="25" spans="1:9" ht="15.75" thickBot="1">
      <c r="A25" s="17" t="s">
        <v>14</v>
      </c>
      <c r="B25" s="18"/>
      <c r="C25" s="18"/>
      <c r="D25" s="18"/>
      <c r="E25" s="18"/>
      <c r="F25" s="18"/>
      <c r="G25" s="19">
        <f>G21+G22+G23+G24</f>
        <v>1302212</v>
      </c>
      <c r="H25" s="20"/>
    </row>
    <row r="26" spans="1:9">
      <c r="A26" s="26" t="s">
        <v>17</v>
      </c>
      <c r="B26" s="27"/>
      <c r="C26" s="27"/>
      <c r="D26" s="27"/>
      <c r="E26" s="27"/>
      <c r="F26" s="27"/>
      <c r="G26" s="28">
        <v>15000</v>
      </c>
      <c r="H26" s="29"/>
    </row>
    <row r="27" spans="1:9">
      <c r="A27" s="30" t="s">
        <v>50</v>
      </c>
      <c r="B27" s="31"/>
      <c r="C27" s="31"/>
      <c r="D27" s="31"/>
      <c r="E27" s="31"/>
      <c r="F27" s="31"/>
      <c r="G27" s="32">
        <v>15000</v>
      </c>
      <c r="H27" s="33"/>
    </row>
    <row r="28" spans="1:9">
      <c r="A28" s="22" t="s">
        <v>12</v>
      </c>
      <c r="B28" s="23"/>
      <c r="C28" s="23"/>
      <c r="D28" s="23"/>
      <c r="E28" s="23"/>
      <c r="F28" s="23"/>
      <c r="G28" s="24">
        <v>645888</v>
      </c>
      <c r="H28" s="25"/>
    </row>
    <row r="29" spans="1:9">
      <c r="A29" s="22" t="s">
        <v>45</v>
      </c>
      <c r="B29" s="23"/>
      <c r="C29" s="23"/>
      <c r="D29" s="23"/>
      <c r="E29" s="23"/>
      <c r="F29" s="23"/>
      <c r="G29" s="24">
        <v>10000</v>
      </c>
      <c r="H29" s="25"/>
      <c r="I29" t="s">
        <v>53</v>
      </c>
    </row>
    <row r="30" spans="1:9">
      <c r="A30" s="22" t="s">
        <v>54</v>
      </c>
      <c r="B30" s="23"/>
      <c r="C30" s="23"/>
      <c r="D30" s="23"/>
      <c r="E30" s="23"/>
      <c r="F30" s="23"/>
      <c r="G30" s="24">
        <v>40000</v>
      </c>
      <c r="H30" s="25"/>
      <c r="I30" t="s">
        <v>53</v>
      </c>
    </row>
    <row r="31" spans="1:9" ht="15.75" thickBot="1">
      <c r="A31" s="22" t="s">
        <v>55</v>
      </c>
      <c r="B31" s="23"/>
      <c r="C31" s="23"/>
      <c r="D31" s="23"/>
      <c r="E31" s="23"/>
      <c r="F31" s="23"/>
      <c r="G31" s="24">
        <v>40000</v>
      </c>
      <c r="H31" s="25"/>
      <c r="I31" t="s">
        <v>53</v>
      </c>
    </row>
    <row r="32" spans="1:9" ht="15.75" thickBot="1">
      <c r="A32" s="17" t="s">
        <v>15</v>
      </c>
      <c r="B32" s="18"/>
      <c r="C32" s="18"/>
      <c r="D32" s="18"/>
      <c r="E32" s="18"/>
      <c r="F32" s="18"/>
      <c r="G32" s="19">
        <f>G26+G27+G28+G29+G30+G31</f>
        <v>765888</v>
      </c>
      <c r="H32" s="21"/>
    </row>
    <row r="33" spans="1:8" ht="15.75" thickBot="1">
      <c r="A33" s="54" t="s">
        <v>16</v>
      </c>
      <c r="B33" s="55"/>
      <c r="C33" s="55"/>
      <c r="D33" s="55"/>
      <c r="E33" s="55"/>
      <c r="F33" s="55"/>
      <c r="G33" s="56">
        <f>G25-G32</f>
        <v>536324</v>
      </c>
      <c r="H33" s="57"/>
    </row>
    <row r="34" spans="1:8" ht="15.75" thickBot="1">
      <c r="A34" s="48" t="s">
        <v>51</v>
      </c>
      <c r="B34" s="49"/>
      <c r="C34" s="49"/>
      <c r="D34" s="49"/>
      <c r="E34" s="49"/>
      <c r="F34" s="49"/>
      <c r="G34" s="50">
        <f>G20+G25-G32</f>
        <v>4468638.12</v>
      </c>
      <c r="H34" s="51"/>
    </row>
    <row r="36" spans="1:8">
      <c r="A36" s="3" t="s">
        <v>18</v>
      </c>
    </row>
    <row r="37" spans="1:8">
      <c r="A37" t="s">
        <v>38</v>
      </c>
    </row>
    <row r="38" spans="1:8">
      <c r="A38" t="s">
        <v>39</v>
      </c>
    </row>
    <row r="39" spans="1:8">
      <c r="A39" t="s">
        <v>13</v>
      </c>
    </row>
    <row r="40" spans="1:8" ht="15.75" thickBot="1"/>
    <row r="41" spans="1:8" ht="30.75" thickBot="1">
      <c r="A41" s="48" t="s">
        <v>19</v>
      </c>
      <c r="B41" s="18"/>
      <c r="C41" s="18" t="s">
        <v>28</v>
      </c>
      <c r="D41" s="18"/>
      <c r="E41" s="18"/>
      <c r="F41" s="13"/>
      <c r="G41" s="14" t="s">
        <v>21</v>
      </c>
      <c r="H41" s="15" t="s">
        <v>22</v>
      </c>
    </row>
    <row r="42" spans="1:8">
      <c r="A42" s="10" t="s">
        <v>24</v>
      </c>
      <c r="B42" s="11"/>
      <c r="C42" s="11">
        <v>110</v>
      </c>
      <c r="D42" s="11" t="s">
        <v>20</v>
      </c>
      <c r="E42" s="11"/>
      <c r="F42" s="11"/>
      <c r="G42" s="11">
        <v>6710</v>
      </c>
      <c r="H42" s="12">
        <v>80520</v>
      </c>
    </row>
    <row r="43" spans="1:8">
      <c r="A43" s="42" t="s">
        <v>25</v>
      </c>
      <c r="B43" s="53"/>
      <c r="C43" s="4">
        <v>0.15</v>
      </c>
      <c r="D43" s="52" t="s">
        <v>23</v>
      </c>
      <c r="E43" s="53"/>
      <c r="F43" s="4"/>
      <c r="G43" s="4">
        <v>484</v>
      </c>
      <c r="H43" s="6">
        <v>5808</v>
      </c>
    </row>
    <row r="44" spans="1:8">
      <c r="A44" s="5" t="s">
        <v>26</v>
      </c>
      <c r="B44" s="4"/>
      <c r="C44" s="4">
        <v>89</v>
      </c>
      <c r="D44" s="4" t="s">
        <v>20</v>
      </c>
      <c r="E44" s="4"/>
      <c r="F44" s="4"/>
      <c r="G44" s="4">
        <v>5429</v>
      </c>
      <c r="H44" s="6">
        <v>65148</v>
      </c>
    </row>
    <row r="45" spans="1:8" ht="15.75" thickBot="1">
      <c r="A45" s="7" t="s">
        <v>27</v>
      </c>
      <c r="B45" s="8"/>
      <c r="C45" s="8">
        <v>15</v>
      </c>
      <c r="D45" s="8" t="s">
        <v>20</v>
      </c>
      <c r="E45" s="8"/>
      <c r="F45" s="8"/>
      <c r="G45" s="8">
        <v>915</v>
      </c>
      <c r="H45" s="9">
        <v>10980</v>
      </c>
    </row>
    <row r="47" spans="1:8">
      <c r="A47" t="s">
        <v>41</v>
      </c>
    </row>
    <row r="48" spans="1:8">
      <c r="A48" t="s">
        <v>40</v>
      </c>
    </row>
    <row r="50" spans="1:3">
      <c r="A50" t="s">
        <v>37</v>
      </c>
    </row>
    <row r="51" spans="1:3">
      <c r="A51" t="s">
        <v>36</v>
      </c>
    </row>
    <row r="54" spans="1:3" ht="15.75" thickBot="1"/>
    <row r="55" spans="1:3" ht="15.75" thickBot="1">
      <c r="A55" s="45" t="s">
        <v>29</v>
      </c>
      <c r="B55" s="46"/>
      <c r="C55" s="47"/>
    </row>
    <row r="56" spans="1:3">
      <c r="A56" s="26" t="s">
        <v>30</v>
      </c>
      <c r="B56" s="27"/>
      <c r="C56" s="40"/>
    </row>
    <row r="57" spans="1:3">
      <c r="A57" s="30" t="s">
        <v>31</v>
      </c>
      <c r="B57" s="31"/>
      <c r="C57" s="41"/>
    </row>
    <row r="58" spans="1:3">
      <c r="A58" s="30" t="s">
        <v>32</v>
      </c>
      <c r="B58" s="31"/>
      <c r="C58" s="41"/>
    </row>
    <row r="59" spans="1:3">
      <c r="A59" s="30" t="s">
        <v>33</v>
      </c>
      <c r="B59" s="31"/>
      <c r="C59" s="41"/>
    </row>
    <row r="60" spans="1:3">
      <c r="A60" s="42" t="s">
        <v>34</v>
      </c>
      <c r="B60" s="43"/>
      <c r="C60" s="44"/>
    </row>
    <row r="61" spans="1:3" ht="15.75" thickBot="1">
      <c r="A61" s="37" t="s">
        <v>35</v>
      </c>
      <c r="B61" s="38"/>
      <c r="C61" s="39"/>
    </row>
    <row r="62" spans="1:3">
      <c r="A62" s="16"/>
      <c r="B62" s="16"/>
      <c r="C62" s="16"/>
    </row>
    <row r="65" spans="1:1">
      <c r="A65" t="s">
        <v>52</v>
      </c>
    </row>
  </sheetData>
  <mergeCells count="47">
    <mergeCell ref="A24:F24"/>
    <mergeCell ref="A30:F30"/>
    <mergeCell ref="G30:H30"/>
    <mergeCell ref="A55:C55"/>
    <mergeCell ref="A34:F34"/>
    <mergeCell ref="G34:H34"/>
    <mergeCell ref="A41:B41"/>
    <mergeCell ref="C41:E41"/>
    <mergeCell ref="D43:E43"/>
    <mergeCell ref="A43:B43"/>
    <mergeCell ref="G24:H24"/>
    <mergeCell ref="A29:F29"/>
    <mergeCell ref="G29:H29"/>
    <mergeCell ref="A33:F33"/>
    <mergeCell ref="G33:H33"/>
    <mergeCell ref="A61:C61"/>
    <mergeCell ref="A56:C56"/>
    <mergeCell ref="A57:C57"/>
    <mergeCell ref="A58:C58"/>
    <mergeCell ref="A59:C59"/>
    <mergeCell ref="A60:C60"/>
    <mergeCell ref="A20:F20"/>
    <mergeCell ref="G20:H20"/>
    <mergeCell ref="A21:F21"/>
    <mergeCell ref="G21:H21"/>
    <mergeCell ref="A23:F23"/>
    <mergeCell ref="G23:H23"/>
    <mergeCell ref="A22:F22"/>
    <mergeCell ref="G22:H22"/>
    <mergeCell ref="A19:H19"/>
    <mergeCell ref="A1:I1"/>
    <mergeCell ref="A2:I2"/>
    <mergeCell ref="A3:I3"/>
    <mergeCell ref="A4:I4"/>
    <mergeCell ref="A9:I9"/>
    <mergeCell ref="A25:F25"/>
    <mergeCell ref="G25:H25"/>
    <mergeCell ref="A32:F32"/>
    <mergeCell ref="G32:H32"/>
    <mergeCell ref="A28:F28"/>
    <mergeCell ref="G28:H28"/>
    <mergeCell ref="A26:F26"/>
    <mergeCell ref="G26:H26"/>
    <mergeCell ref="A27:F27"/>
    <mergeCell ref="G27:H27"/>
    <mergeCell ref="G31:H31"/>
    <mergeCell ref="A31:F31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domus</dc:creator>
  <cp:lastModifiedBy>domus</cp:lastModifiedBy>
  <cp:lastPrinted>2020-09-09T08:49:01Z</cp:lastPrinted>
  <dcterms:created xsi:type="dcterms:W3CDTF">2018-05-18T09:46:01Z</dcterms:created>
  <dcterms:modified xsi:type="dcterms:W3CDTF">2021-06-14T12:15:27Z</dcterms:modified>
</cp:coreProperties>
</file>